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Min disk\1.2 Admin - Dugnad\"/>
    </mc:Choice>
  </mc:AlternateContent>
  <xr:revisionPtr revIDLastSave="0" documentId="13_ncr:1_{23AA5BE8-498B-4995-8578-CDFD770540A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pillerregnskap" sheetId="1" r:id="rId1"/>
  </sheets>
  <definedNames>
    <definedName name="_xlnm._FilterDatabase" localSheetId="0" hidden="1">Spillerregnskap!$B$5:$M$24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1" l="1"/>
  <c r="D26" i="1"/>
  <c r="E26" i="1"/>
  <c r="F26" i="1"/>
  <c r="G26" i="1"/>
  <c r="H26" i="1"/>
  <c r="I26" i="1"/>
  <c r="J26" i="1"/>
  <c r="K26" i="1"/>
  <c r="L26" i="1"/>
  <c r="F29" i="1" l="1"/>
  <c r="F30" i="1" s="1"/>
  <c r="M23" i="1" l="1"/>
  <c r="M24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9" i="1"/>
  <c r="M8" i="1"/>
  <c r="M7" i="1"/>
  <c r="C26" i="1" l="1"/>
</calcChain>
</file>

<file path=xl/sharedStrings.xml><?xml version="1.0" encoding="utf-8"?>
<sst xmlns="http://schemas.openxmlformats.org/spreadsheetml/2006/main" count="48" uniqueCount="41">
  <si>
    <t>Sum</t>
  </si>
  <si>
    <t>Sluttet fotball</t>
  </si>
  <si>
    <t>Aktivitetsavgift</t>
  </si>
  <si>
    <t>Pstereo</t>
  </si>
  <si>
    <t>Kiosk 190817</t>
  </si>
  <si>
    <t>Kiosk 170917</t>
  </si>
  <si>
    <t>Vakthold messe</t>
  </si>
  <si>
    <t>Dopapirsalg</t>
  </si>
  <si>
    <t>Spiller 1</t>
  </si>
  <si>
    <t>Spiller 2</t>
  </si>
  <si>
    <t>Spiller 3</t>
  </si>
  <si>
    <t>Spiller 4</t>
  </si>
  <si>
    <t>Spiller 5</t>
  </si>
  <si>
    <t>Spiller 6</t>
  </si>
  <si>
    <t>Spiller 7</t>
  </si>
  <si>
    <t>Spiller 8</t>
  </si>
  <si>
    <t>Spiller 9</t>
  </si>
  <si>
    <t>Spiller 10</t>
  </si>
  <si>
    <t>Spiller 11</t>
  </si>
  <si>
    <t>Spiller 12</t>
  </si>
  <si>
    <t>Spiller 13</t>
  </si>
  <si>
    <t>Spiller 14</t>
  </si>
  <si>
    <t>Spiller 15</t>
  </si>
  <si>
    <t>Spiller 16</t>
  </si>
  <si>
    <t>Spiller 17</t>
  </si>
  <si>
    <t>Spiller 18</t>
  </si>
  <si>
    <t>Overført fra i fjor</t>
  </si>
  <si>
    <t>RANHEIM FOTBALL</t>
  </si>
  <si>
    <t>Dugnad</t>
  </si>
  <si>
    <t>Meråkersamling</t>
  </si>
  <si>
    <t>Norway cup</t>
  </si>
  <si>
    <t>SALDO</t>
  </si>
  <si>
    <t>SALDO 1.1.</t>
  </si>
  <si>
    <t>SALDO p.t</t>
  </si>
  <si>
    <t>Spillerkontoer samlet</t>
  </si>
  <si>
    <t>Disponibel på felles lagskonto</t>
  </si>
  <si>
    <t>UT</t>
  </si>
  <si>
    <t>Hva</t>
  </si>
  <si>
    <t>Totalt på lagskonto:   XXXX XX XXXXX</t>
  </si>
  <si>
    <t>SPILLERREGNSKAP</t>
  </si>
  <si>
    <t>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</si>
</sst>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NumberFormat="1" applyFill="1" applyBorder="1" applyAlignment="1">
      <alignment horizontal="left" vertical="center"/>
    </xf>
    <xf numFmtId="43" fontId="0" fillId="2" borderId="1" xfId="1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0" fontId="1" fillId="4" borderId="0" xfId="0" applyNumberFormat="1" applyFont="1" applyFill="1" applyBorder="1" applyAlignment="1">
      <alignment horizontal="left" vertical="center"/>
    </xf>
    <xf numFmtId="0" fontId="0" fillId="4" borderId="0" xfId="1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left" vertical="center"/>
    </xf>
    <xf numFmtId="0" fontId="0" fillId="4" borderId="0" xfId="0" applyNumberFormat="1" applyFill="1" applyBorder="1" applyAlignment="1">
      <alignment horizontal="left" vertical="center"/>
    </xf>
    <xf numFmtId="43" fontId="0" fillId="4" borderId="0" xfId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left" vertical="center"/>
    </xf>
    <xf numFmtId="43" fontId="4" fillId="4" borderId="0" xfId="1" applyFont="1" applyFill="1" applyBorder="1" applyAlignment="1">
      <alignment horizontal="center" vertical="center"/>
    </xf>
    <xf numFmtId="164" fontId="0" fillId="4" borderId="0" xfId="1" applyNumberFormat="1" applyFont="1" applyFill="1" applyBorder="1" applyAlignment="1">
      <alignment horizontal="left" vertical="center"/>
    </xf>
    <xf numFmtId="0" fontId="0" fillId="4" borderId="1" xfId="0" applyNumberFormat="1" applyFill="1" applyBorder="1" applyAlignment="1">
      <alignment horizontal="left" vertical="center"/>
    </xf>
    <xf numFmtId="43" fontId="0" fillId="4" borderId="1" xfId="1" applyFon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left" vertical="center"/>
    </xf>
    <xf numFmtId="164" fontId="0" fillId="4" borderId="2" xfId="1" applyNumberFormat="1" applyFont="1" applyFill="1" applyBorder="1" applyAlignment="1">
      <alignment horizontal="left" vertical="center"/>
    </xf>
    <xf numFmtId="43" fontId="3" fillId="5" borderId="1" xfId="1" applyFont="1" applyFill="1" applyBorder="1" applyAlignment="1">
      <alignment horizontal="center" vertical="center"/>
    </xf>
    <xf numFmtId="164" fontId="4" fillId="5" borderId="0" xfId="1" applyNumberFormat="1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left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1"/>
  <sheetViews>
    <sheetView tabSelected="1" zoomScaleNormal="100" workbookViewId="0">
      <selection activeCell="G33" sqref="G33"/>
    </sheetView>
  </sheetViews>
  <sheetFormatPr baseColWidth="10" defaultRowHeight="15" x14ac:dyDescent="0.25"/>
  <cols>
    <col min="1" max="1" width="4.28515625" style="9" customWidth="1"/>
    <col min="2" max="2" width="13.7109375" style="9" customWidth="1"/>
    <col min="3" max="13" width="16.140625" style="7" customWidth="1"/>
    <col min="14" max="16384" width="11.42578125" style="9"/>
  </cols>
  <sheetData>
    <row r="1" spans="2:13" ht="28.5" x14ac:dyDescent="0.25">
      <c r="B1" s="6" t="s">
        <v>27</v>
      </c>
    </row>
    <row r="2" spans="2:13" ht="18.75" x14ac:dyDescent="0.25">
      <c r="B2" s="8" t="s">
        <v>39</v>
      </c>
    </row>
    <row r="4" spans="2:13" x14ac:dyDescent="0.25">
      <c r="B4" s="20" t="s">
        <v>40</v>
      </c>
      <c r="C4" s="3" t="s">
        <v>32</v>
      </c>
      <c r="D4" s="3"/>
      <c r="E4" s="3" t="s">
        <v>36</v>
      </c>
      <c r="F4" s="3" t="s">
        <v>36</v>
      </c>
      <c r="G4" s="3" t="s">
        <v>28</v>
      </c>
      <c r="H4" s="3" t="s">
        <v>36</v>
      </c>
      <c r="I4" s="3" t="s">
        <v>28</v>
      </c>
      <c r="J4" s="3" t="s">
        <v>28</v>
      </c>
      <c r="K4" s="3" t="s">
        <v>28</v>
      </c>
      <c r="L4" s="3" t="s">
        <v>28</v>
      </c>
      <c r="M4" s="3" t="s">
        <v>33</v>
      </c>
    </row>
    <row r="5" spans="2:13" x14ac:dyDescent="0.25">
      <c r="B5" s="5" t="s">
        <v>37</v>
      </c>
      <c r="C5" s="4" t="s">
        <v>26</v>
      </c>
      <c r="D5" s="4" t="s">
        <v>1</v>
      </c>
      <c r="E5" s="4" t="s">
        <v>29</v>
      </c>
      <c r="F5" s="4" t="s">
        <v>2</v>
      </c>
      <c r="G5" s="4" t="s">
        <v>6</v>
      </c>
      <c r="H5" s="4" t="s">
        <v>30</v>
      </c>
      <c r="I5" s="4" t="s">
        <v>3</v>
      </c>
      <c r="J5" s="4" t="s">
        <v>4</v>
      </c>
      <c r="K5" s="4" t="s">
        <v>5</v>
      </c>
      <c r="L5" s="4" t="s">
        <v>7</v>
      </c>
      <c r="M5" s="4" t="s">
        <v>31</v>
      </c>
    </row>
    <row r="6" spans="2:13" ht="6" customHeight="1" x14ac:dyDescent="0.2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2:13" x14ac:dyDescent="0.25">
      <c r="B7" s="1" t="s">
        <v>8</v>
      </c>
      <c r="C7" s="2">
        <v>0</v>
      </c>
      <c r="D7" s="2"/>
      <c r="E7" s="2"/>
      <c r="F7" s="2"/>
      <c r="G7" s="2"/>
      <c r="H7" s="2"/>
      <c r="I7" s="2"/>
      <c r="J7" s="2"/>
      <c r="K7" s="2"/>
      <c r="L7" s="2">
        <v>500</v>
      </c>
      <c r="M7" s="2">
        <f>SUM(D7:L7)</f>
        <v>500</v>
      </c>
    </row>
    <row r="8" spans="2:13" x14ac:dyDescent="0.25">
      <c r="B8" s="1" t="s">
        <v>9</v>
      </c>
      <c r="C8" s="2">
        <v>350</v>
      </c>
      <c r="D8" s="2"/>
      <c r="E8" s="2"/>
      <c r="F8" s="2"/>
      <c r="G8" s="2"/>
      <c r="H8" s="2"/>
      <c r="I8" s="2"/>
      <c r="J8" s="2"/>
      <c r="K8" s="2"/>
      <c r="L8" s="2"/>
      <c r="M8" s="2">
        <f t="shared" ref="M8:M24" si="0">SUM(C8:L8)</f>
        <v>350</v>
      </c>
    </row>
    <row r="9" spans="2:13" x14ac:dyDescent="0.25">
      <c r="B9" s="1" t="s">
        <v>10</v>
      </c>
      <c r="C9" s="2">
        <v>0</v>
      </c>
      <c r="D9" s="2"/>
      <c r="E9" s="2"/>
      <c r="F9" s="2"/>
      <c r="G9" s="2">
        <v>1456</v>
      </c>
      <c r="H9" s="2"/>
      <c r="I9" s="2"/>
      <c r="J9" s="2"/>
      <c r="K9" s="2"/>
      <c r="L9" s="2"/>
      <c r="M9" s="2">
        <f t="shared" si="0"/>
        <v>1456</v>
      </c>
    </row>
    <row r="10" spans="2:13" x14ac:dyDescent="0.25">
      <c r="B10" s="14" t="s">
        <v>11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>
        <f t="shared" si="0"/>
        <v>0</v>
      </c>
    </row>
    <row r="11" spans="2:13" x14ac:dyDescent="0.25">
      <c r="B11" s="14" t="s">
        <v>12</v>
      </c>
      <c r="C11" s="15">
        <v>1100</v>
      </c>
      <c r="D11" s="15"/>
      <c r="E11" s="15"/>
      <c r="F11" s="15"/>
      <c r="G11" s="15">
        <v>1456</v>
      </c>
      <c r="H11" s="15"/>
      <c r="I11" s="15"/>
      <c r="J11" s="15">
        <v>400</v>
      </c>
      <c r="K11" s="15">
        <v>333</v>
      </c>
      <c r="L11" s="15">
        <v>1000</v>
      </c>
      <c r="M11" s="15">
        <f t="shared" si="0"/>
        <v>4289</v>
      </c>
    </row>
    <row r="12" spans="2:13" x14ac:dyDescent="0.25">
      <c r="B12" s="14" t="s">
        <v>13</v>
      </c>
      <c r="C12" s="15">
        <v>724</v>
      </c>
      <c r="D12" s="15"/>
      <c r="E12" s="15"/>
      <c r="F12" s="15"/>
      <c r="G12" s="15">
        <v>648</v>
      </c>
      <c r="H12" s="15"/>
      <c r="I12" s="15"/>
      <c r="J12" s="15"/>
      <c r="K12" s="15"/>
      <c r="L12" s="15">
        <v>500</v>
      </c>
      <c r="M12" s="15">
        <f t="shared" si="0"/>
        <v>1872</v>
      </c>
    </row>
    <row r="13" spans="2:13" x14ac:dyDescent="0.25">
      <c r="B13" s="1" t="s">
        <v>14</v>
      </c>
      <c r="C13" s="2">
        <v>3567</v>
      </c>
      <c r="D13" s="2"/>
      <c r="E13" s="2">
        <v>-500</v>
      </c>
      <c r="F13" s="2"/>
      <c r="G13" s="2">
        <v>1456</v>
      </c>
      <c r="H13" s="2"/>
      <c r="I13" s="2">
        <v>2250</v>
      </c>
      <c r="J13" s="2">
        <v>400</v>
      </c>
      <c r="K13" s="2"/>
      <c r="L13" s="2">
        <v>1500</v>
      </c>
      <c r="M13" s="2">
        <f t="shared" si="0"/>
        <v>8673</v>
      </c>
    </row>
    <row r="14" spans="2:13" x14ac:dyDescent="0.25">
      <c r="B14" s="1" t="s">
        <v>15</v>
      </c>
      <c r="C14" s="2">
        <v>1350</v>
      </c>
      <c r="D14" s="2"/>
      <c r="E14" s="2"/>
      <c r="F14" s="2"/>
      <c r="G14" s="2">
        <v>1456</v>
      </c>
      <c r="H14" s="2">
        <v>-2500</v>
      </c>
      <c r="I14" s="2">
        <v>1125</v>
      </c>
      <c r="J14" s="2">
        <v>400</v>
      </c>
      <c r="K14" s="2">
        <v>333</v>
      </c>
      <c r="L14" s="2"/>
      <c r="M14" s="2">
        <f t="shared" si="0"/>
        <v>2164</v>
      </c>
    </row>
    <row r="15" spans="2:13" x14ac:dyDescent="0.25">
      <c r="B15" s="1" t="s">
        <v>16</v>
      </c>
      <c r="C15" s="2">
        <v>1317</v>
      </c>
      <c r="D15" s="2"/>
      <c r="E15" s="2">
        <v>-500</v>
      </c>
      <c r="F15" s="2"/>
      <c r="G15" s="2">
        <v>1456</v>
      </c>
      <c r="H15" s="2">
        <v>-2273</v>
      </c>
      <c r="I15" s="2"/>
      <c r="J15" s="2"/>
      <c r="K15" s="2"/>
      <c r="L15" s="2"/>
      <c r="M15" s="2">
        <f t="shared" si="0"/>
        <v>0</v>
      </c>
    </row>
    <row r="16" spans="2:13" x14ac:dyDescent="0.25">
      <c r="B16" s="14" t="s">
        <v>17</v>
      </c>
      <c r="C16" s="15">
        <v>0</v>
      </c>
      <c r="D16" s="15"/>
      <c r="E16" s="15"/>
      <c r="F16" s="15"/>
      <c r="G16" s="15"/>
      <c r="H16" s="15"/>
      <c r="I16" s="15"/>
      <c r="J16" s="15"/>
      <c r="K16" s="15"/>
      <c r="L16" s="15">
        <v>300</v>
      </c>
      <c r="M16" s="15">
        <f t="shared" si="0"/>
        <v>300</v>
      </c>
    </row>
    <row r="17" spans="2:13" x14ac:dyDescent="0.25">
      <c r="B17" s="14" t="s">
        <v>18</v>
      </c>
      <c r="C17" s="15">
        <v>350</v>
      </c>
      <c r="D17" s="15"/>
      <c r="E17" s="15"/>
      <c r="F17" s="15"/>
      <c r="G17" s="15">
        <v>1456</v>
      </c>
      <c r="H17" s="15"/>
      <c r="I17" s="15"/>
      <c r="J17" s="15"/>
      <c r="K17" s="15"/>
      <c r="L17" s="15"/>
      <c r="M17" s="15">
        <f t="shared" si="0"/>
        <v>1806</v>
      </c>
    </row>
    <row r="18" spans="2:13" x14ac:dyDescent="0.25">
      <c r="B18" s="14" t="s">
        <v>19</v>
      </c>
      <c r="C18" s="15">
        <v>200</v>
      </c>
      <c r="D18" s="15"/>
      <c r="E18" s="15"/>
      <c r="F18" s="15"/>
      <c r="G18" s="15"/>
      <c r="H18" s="15"/>
      <c r="I18" s="15"/>
      <c r="J18" s="15"/>
      <c r="K18" s="15"/>
      <c r="L18" s="15">
        <v>2000</v>
      </c>
      <c r="M18" s="15">
        <f t="shared" si="0"/>
        <v>2200</v>
      </c>
    </row>
    <row r="19" spans="2:13" x14ac:dyDescent="0.25">
      <c r="B19" s="1" t="s">
        <v>20</v>
      </c>
      <c r="C19" s="2">
        <v>624</v>
      </c>
      <c r="D19" s="2"/>
      <c r="E19" s="2"/>
      <c r="F19" s="2"/>
      <c r="G19" s="2">
        <v>3072</v>
      </c>
      <c r="H19" s="2">
        <v>-2500</v>
      </c>
      <c r="I19" s="2"/>
      <c r="J19" s="2"/>
      <c r="K19" s="2"/>
      <c r="L19" s="2">
        <v>1500</v>
      </c>
      <c r="M19" s="2">
        <f t="shared" si="0"/>
        <v>2696</v>
      </c>
    </row>
    <row r="20" spans="2:13" x14ac:dyDescent="0.25">
      <c r="B20" s="1" t="s">
        <v>21</v>
      </c>
      <c r="C20" s="2">
        <v>100</v>
      </c>
      <c r="D20" s="2"/>
      <c r="E20" s="2"/>
      <c r="F20" s="2"/>
      <c r="G20" s="2"/>
      <c r="H20" s="2"/>
      <c r="I20" s="2"/>
      <c r="J20" s="2"/>
      <c r="K20" s="2"/>
      <c r="L20" s="2">
        <v>1500</v>
      </c>
      <c r="M20" s="2">
        <f t="shared" si="0"/>
        <v>1600</v>
      </c>
    </row>
    <row r="21" spans="2:13" x14ac:dyDescent="0.25">
      <c r="B21" s="1" t="s">
        <v>22</v>
      </c>
      <c r="C21" s="2">
        <v>3250</v>
      </c>
      <c r="D21" s="2"/>
      <c r="E21" s="2">
        <v>-500</v>
      </c>
      <c r="F21" s="2"/>
      <c r="G21" s="2">
        <v>5092</v>
      </c>
      <c r="H21" s="2">
        <v>-2500</v>
      </c>
      <c r="I21" s="2"/>
      <c r="J21" s="2"/>
      <c r="K21" s="2">
        <v>333</v>
      </c>
      <c r="L21" s="2">
        <v>5000</v>
      </c>
      <c r="M21" s="2">
        <f t="shared" si="0"/>
        <v>10675</v>
      </c>
    </row>
    <row r="22" spans="2:13" x14ac:dyDescent="0.25">
      <c r="B22" s="14" t="s">
        <v>23</v>
      </c>
      <c r="C22" s="15">
        <v>4908</v>
      </c>
      <c r="D22" s="15"/>
      <c r="E22" s="15">
        <v>-500</v>
      </c>
      <c r="F22" s="15"/>
      <c r="G22" s="15">
        <v>2668</v>
      </c>
      <c r="H22" s="15">
        <v>-2500</v>
      </c>
      <c r="I22" s="15"/>
      <c r="J22" s="15"/>
      <c r="K22" s="15"/>
      <c r="L22" s="15"/>
      <c r="M22" s="15">
        <f t="shared" si="0"/>
        <v>4576</v>
      </c>
    </row>
    <row r="23" spans="2:13" x14ac:dyDescent="0.25">
      <c r="B23" s="14" t="s">
        <v>24</v>
      </c>
      <c r="C23" s="15">
        <v>1124</v>
      </c>
      <c r="D23" s="15"/>
      <c r="E23" s="15">
        <v>-500</v>
      </c>
      <c r="F23" s="15"/>
      <c r="G23" s="15">
        <v>1456</v>
      </c>
      <c r="H23" s="15">
        <v>-2080</v>
      </c>
      <c r="I23" s="15"/>
      <c r="J23" s="15"/>
      <c r="K23" s="15"/>
      <c r="L23" s="15">
        <v>1500</v>
      </c>
      <c r="M23" s="15">
        <f t="shared" si="0"/>
        <v>1500</v>
      </c>
    </row>
    <row r="24" spans="2:13" x14ac:dyDescent="0.25">
      <c r="B24" s="14" t="s">
        <v>25</v>
      </c>
      <c r="C24" s="15">
        <v>624</v>
      </c>
      <c r="D24" s="15"/>
      <c r="E24" s="15"/>
      <c r="F24" s="15"/>
      <c r="G24" s="15">
        <v>648</v>
      </c>
      <c r="H24" s="15">
        <v>-1272</v>
      </c>
      <c r="I24" s="15"/>
      <c r="J24" s="15"/>
      <c r="K24" s="15"/>
      <c r="L24" s="15"/>
      <c r="M24" s="15">
        <f t="shared" si="0"/>
        <v>0</v>
      </c>
    </row>
    <row r="25" spans="2:13" ht="6" customHeight="1" x14ac:dyDescent="0.2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25">
      <c r="B26" s="5" t="s">
        <v>0</v>
      </c>
      <c r="C26" s="4">
        <f>SUM(C7:C25)</f>
        <v>19588</v>
      </c>
      <c r="D26" s="4">
        <f t="shared" ref="D26:M26" si="1">SUM(D7:D25)</f>
        <v>0</v>
      </c>
      <c r="E26" s="4">
        <f t="shared" si="1"/>
        <v>-2500</v>
      </c>
      <c r="F26" s="4">
        <f t="shared" si="1"/>
        <v>0</v>
      </c>
      <c r="G26" s="4">
        <f t="shared" si="1"/>
        <v>22320</v>
      </c>
      <c r="H26" s="4">
        <f t="shared" si="1"/>
        <v>-15625</v>
      </c>
      <c r="I26" s="4">
        <f t="shared" si="1"/>
        <v>3375</v>
      </c>
      <c r="J26" s="4">
        <f t="shared" si="1"/>
        <v>1200</v>
      </c>
      <c r="K26" s="4">
        <f t="shared" si="1"/>
        <v>999</v>
      </c>
      <c r="L26" s="4">
        <f t="shared" si="1"/>
        <v>15300</v>
      </c>
      <c r="M26" s="18">
        <f t="shared" si="1"/>
        <v>44657</v>
      </c>
    </row>
    <row r="28" spans="2:13" x14ac:dyDescent="0.25">
      <c r="B28" s="9" t="s">
        <v>31</v>
      </c>
      <c r="C28" s="9" t="s">
        <v>38</v>
      </c>
      <c r="D28" s="9"/>
      <c r="E28" s="9"/>
      <c r="F28" s="13">
        <v>55000</v>
      </c>
    </row>
    <row r="29" spans="2:13" x14ac:dyDescent="0.25">
      <c r="C29" s="9" t="s">
        <v>34</v>
      </c>
      <c r="D29" s="9"/>
      <c r="E29" s="9"/>
      <c r="F29" s="19">
        <f>M26</f>
        <v>44657</v>
      </c>
    </row>
    <row r="30" spans="2:13" x14ac:dyDescent="0.25">
      <c r="C30" s="16" t="s">
        <v>35</v>
      </c>
      <c r="D30" s="16"/>
      <c r="E30" s="16"/>
      <c r="F30" s="17">
        <f>F28-F29</f>
        <v>10343</v>
      </c>
    </row>
    <row r="31" spans="2:13" x14ac:dyDescent="0.25">
      <c r="D31" s="13"/>
    </row>
  </sheetData>
  <phoneticPr fontId="5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Spillerregnskap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Frank Robert Saltvik</cp:lastModifiedBy>
  <cp:lastPrinted>2017-01-02T21:20:58Z</cp:lastPrinted>
  <dcterms:created xsi:type="dcterms:W3CDTF">2016-07-12T08:36:05Z</dcterms:created>
  <dcterms:modified xsi:type="dcterms:W3CDTF">2020-09-29T08:42:51Z</dcterms:modified>
</cp:coreProperties>
</file>